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SMA-012\Dropbox\TODOS JCN\edos fros\TERCER TRIMESTRE 2021\0361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54" i="1" l="1"/>
  <c r="G45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<sst xmlns="http://schemas.openxmlformats.org/spreadsheetml/2006/main" count="75" uniqueCount="75">
  <si>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</si>
  <si>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</si>
  <si>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</si>
  <si>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</si>
  <si>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</si>
  <si>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</si>
  <si>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</si>
  <si>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</si>
  <si>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</si>
  <si>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</si>
  <si>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</si>
  <si>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</si>
  <si>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</si>
  <si>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</si>
  <si>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</si>
  <si>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</si>
  <si>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</si>
  <si>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</si>
  <si>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</si>
  <si>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</si>
  <si>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</si>
  <si>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</si>
  <si>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</si>
  <si>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</si>
  <si>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</si>
  <si>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</si>
  <si>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</si>
  <si>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</si>
  <si>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</si>
  <si>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</si>
  <si>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</si>
  <si>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</si>
  <si>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</si>
  <si>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</si>
  <si>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</si>
  <si>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</si>
  <si>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</si>
  <si>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</si>
  <si>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</si>
  <si>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</si>
  <si>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</si>
  <si>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</si>
  <si>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</si>
  <si>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</si>
  <si>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</si>
  <si>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</si>
  <si>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</si>
  <si>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</si>
  <si>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</si>
  <si>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</si>
  <si>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</si>
  <si>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</si>
  <si>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</si>
  <si>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</si>
  <si>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</si>
  <si>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</si>
  <si>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</si>
  <si>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</si>
  <si>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</si>
  <si>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</si>
  <si>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</si>
  <si>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</si>
  <si>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</si>
  <si>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</si>
  <si>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</si>
  <si>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</si>
  <si>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</si>
  <si>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</si>
  <si>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</si>
  <si>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</si>
  <si>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</si>
  <si>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</si>
  <si>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</si>
  <si>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UNIVERSIDAD TECNOLOGICA DE SAN MIGUEL ALLENDE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</si>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</sst>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zoomScale="90" zoomScaleNormal="90" workbookViewId="0">
      <selection activeCell="A2" sqref="A2:G2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4"/>
    </row>
    <row r="2" spans="1:8" x14ac:dyDescent="0.25">
      <c r="A2" s="31" t="s">
        <v>73</v>
      </c>
      <c r="B2" s="32"/>
      <c r="C2" s="32"/>
      <c r="D2" s="32"/>
      <c r="E2" s="32"/>
      <c r="F2" s="32"/>
      <c r="G2" s="33"/>
      <c r="H2" s="1"/>
    </row>
    <row r="3" spans="1:8" x14ac:dyDescent="0.25">
      <c r="A3" s="34" t="s">
        <v>1</v>
      </c>
      <c r="B3" s="35"/>
      <c r="C3" s="35"/>
      <c r="D3" s="35"/>
      <c r="E3" s="35"/>
      <c r="F3" s="35"/>
      <c r="G3" s="36"/>
      <c r="H3" s="1"/>
    </row>
    <row r="4" spans="1:8" x14ac:dyDescent="0.25">
      <c r="A4" s="37" t="s">
        <v>74</v>
      </c>
      <c r="B4" s="38"/>
      <c r="C4" s="38"/>
      <c r="D4" s="38"/>
      <c r="E4" s="38"/>
      <c r="F4" s="38"/>
      <c r="G4" s="39"/>
      <c r="H4" s="1"/>
    </row>
    <row r="5" spans="1:8" x14ac:dyDescent="0.25">
      <c r="A5" s="40" t="s">
        <v>2</v>
      </c>
      <c r="B5" s="41"/>
      <c r="C5" s="41"/>
      <c r="D5" s="41"/>
      <c r="E5" s="41"/>
      <c r="F5" s="41"/>
      <c r="G5" s="42"/>
      <c r="H5" s="1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  <c r="H6" s="1"/>
    </row>
    <row r="7" spans="1:8" ht="30" x14ac:dyDescent="0.25">
      <c r="A7" s="28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9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F9-B9</f>
        <v>0</v>
      </c>
      <c r="H9" s="2"/>
    </row>
    <row r="10" spans="1:8" x14ac:dyDescent="0.25">
      <c r="A10" s="8" t="s">
        <v>13</v>
      </c>
      <c r="B10" s="26">
        <v>0</v>
      </c>
      <c r="C10" s="26">
        <v>0</v>
      </c>
      <c r="D10" s="19">
        <f t="shared" ref="D10:D15" si="0">B10+C10</f>
        <v>0</v>
      </c>
      <c r="E10" s="26">
        <v>0</v>
      </c>
      <c r="F10" s="26">
        <v>0</v>
      </c>
      <c r="G10" s="19">
        <f t="shared" ref="G10:G39" si="1">F10-B10</f>
        <v>0</v>
      </c>
      <c r="H10" s="1"/>
    </row>
    <row r="11" spans="1:8" x14ac:dyDescent="0.25">
      <c r="A11" s="8" t="s">
        <v>14</v>
      </c>
      <c r="B11" s="19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f t="shared" si="1"/>
        <v>0</v>
      </c>
      <c r="H11" s="1"/>
    </row>
    <row r="12" spans="1:8" x14ac:dyDescent="0.25">
      <c r="A12" s="8" t="s">
        <v>15</v>
      </c>
      <c r="B12" s="26">
        <v>0</v>
      </c>
      <c r="C12" s="26">
        <v>0</v>
      </c>
      <c r="D12" s="19">
        <f t="shared" si="0"/>
        <v>0</v>
      </c>
      <c r="E12" s="26">
        <v>0</v>
      </c>
      <c r="F12" s="26">
        <v>0</v>
      </c>
      <c r="G12" s="19">
        <f t="shared" si="1"/>
        <v>0</v>
      </c>
      <c r="H12" s="1"/>
    </row>
    <row r="13" spans="1:8" x14ac:dyDescent="0.25">
      <c r="A13" s="8" t="s">
        <v>16</v>
      </c>
      <c r="B13" s="26">
        <v>0</v>
      </c>
      <c r="C13" s="26">
        <v>0</v>
      </c>
      <c r="D13" s="19">
        <f t="shared" si="0"/>
        <v>0</v>
      </c>
      <c r="E13" s="26">
        <v>0</v>
      </c>
      <c r="F13" s="26">
        <v>0</v>
      </c>
      <c r="G13" s="19">
        <f t="shared" si="1"/>
        <v>0</v>
      </c>
      <c r="H13" s="1"/>
    </row>
    <row r="14" spans="1:8" x14ac:dyDescent="0.25">
      <c r="A14" s="8" t="s">
        <v>17</v>
      </c>
      <c r="B14" s="26">
        <v>0</v>
      </c>
      <c r="C14" s="26">
        <v>0</v>
      </c>
      <c r="D14" s="19">
        <f t="shared" si="0"/>
        <v>0</v>
      </c>
      <c r="E14" s="26">
        <v>0</v>
      </c>
      <c r="F14" s="26">
        <v>0</v>
      </c>
      <c r="G14" s="19">
        <f t="shared" si="1"/>
        <v>0</v>
      </c>
      <c r="H14" s="1"/>
    </row>
    <row r="15" spans="1:8" x14ac:dyDescent="0.25">
      <c r="A15" s="8" t="s">
        <v>18</v>
      </c>
      <c r="B15" s="26">
        <v>7409797</v>
      </c>
      <c r="C15" s="26">
        <v>927051.99</v>
      </c>
      <c r="D15" s="19">
        <f t="shared" si="0"/>
        <v>8336848.9900000002</v>
      </c>
      <c r="E15" s="26">
        <v>6079569.2300000004</v>
      </c>
      <c r="F15" s="26">
        <v>6079569.2300000004</v>
      </c>
      <c r="G15" s="19">
        <f t="shared" si="1"/>
        <v>-1330227.7699999996</v>
      </c>
      <c r="H15" s="1"/>
    </row>
    <row r="16" spans="1:8" x14ac:dyDescent="0.25">
      <c r="A16" s="3" t="s">
        <v>19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</row>
    <row r="17" spans="1:7" x14ac:dyDescent="0.25">
      <c r="A17" s="12" t="s">
        <v>20</v>
      </c>
      <c r="B17" s="19">
        <v>0</v>
      </c>
      <c r="C17" s="19">
        <v>0</v>
      </c>
      <c r="D17" s="19">
        <f t="shared" ref="D17:D27" si="3">B17+C17</f>
        <v>0</v>
      </c>
      <c r="E17" s="19">
        <v>0</v>
      </c>
      <c r="F17" s="19">
        <v>0</v>
      </c>
      <c r="G17" s="19">
        <f t="shared" si="1"/>
        <v>0</v>
      </c>
    </row>
    <row r="18" spans="1:7" x14ac:dyDescent="0.25">
      <c r="A18" s="12" t="s">
        <v>21</v>
      </c>
      <c r="B18" s="19">
        <v>0</v>
      </c>
      <c r="C18" s="19">
        <v>0</v>
      </c>
      <c r="D18" s="19">
        <f t="shared" si="3"/>
        <v>0</v>
      </c>
      <c r="E18" s="19">
        <v>0</v>
      </c>
      <c r="F18" s="19">
        <v>0</v>
      </c>
      <c r="G18" s="19">
        <f t="shared" si="1"/>
        <v>0</v>
      </c>
    </row>
    <row r="19" spans="1:7" x14ac:dyDescent="0.25">
      <c r="A19" s="12" t="s">
        <v>22</v>
      </c>
      <c r="B19" s="19">
        <v>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f t="shared" si="1"/>
        <v>0</v>
      </c>
    </row>
    <row r="20" spans="1:7" x14ac:dyDescent="0.25">
      <c r="A20" s="12" t="s">
        <v>23</v>
      </c>
      <c r="B20" s="19">
        <v>0</v>
      </c>
      <c r="C20" s="19">
        <v>0</v>
      </c>
      <c r="D20" s="19">
        <f t="shared" si="3"/>
        <v>0</v>
      </c>
      <c r="E20" s="19">
        <v>0</v>
      </c>
      <c r="F20" s="19">
        <v>0</v>
      </c>
      <c r="G20" s="19">
        <f t="shared" si="1"/>
        <v>0</v>
      </c>
    </row>
    <row r="21" spans="1:7" x14ac:dyDescent="0.25">
      <c r="A21" s="12" t="s">
        <v>24</v>
      </c>
      <c r="B21" s="19">
        <v>0</v>
      </c>
      <c r="C21" s="19">
        <v>0</v>
      </c>
      <c r="D21" s="19">
        <f t="shared" si="3"/>
        <v>0</v>
      </c>
      <c r="E21" s="19">
        <v>0</v>
      </c>
      <c r="F21" s="19">
        <v>0</v>
      </c>
      <c r="G21" s="19">
        <f t="shared" si="1"/>
        <v>0</v>
      </c>
    </row>
    <row r="22" spans="1:7" x14ac:dyDescent="0.25">
      <c r="A22" s="12" t="s">
        <v>25</v>
      </c>
      <c r="B22" s="19">
        <v>0</v>
      </c>
      <c r="C22" s="19">
        <v>0</v>
      </c>
      <c r="D22" s="19">
        <f t="shared" si="3"/>
        <v>0</v>
      </c>
      <c r="E22" s="19">
        <v>0</v>
      </c>
      <c r="F22" s="19">
        <v>0</v>
      </c>
      <c r="G22" s="19">
        <f t="shared" si="1"/>
        <v>0</v>
      </c>
    </row>
    <row r="23" spans="1:7" x14ac:dyDescent="0.25">
      <c r="A23" s="12" t="s">
        <v>26</v>
      </c>
      <c r="B23" s="19">
        <v>0</v>
      </c>
      <c r="C23" s="19">
        <v>0</v>
      </c>
      <c r="D23" s="19">
        <f t="shared" si="3"/>
        <v>0</v>
      </c>
      <c r="E23" s="19">
        <v>0</v>
      </c>
      <c r="F23" s="19">
        <v>0</v>
      </c>
      <c r="G23" s="19">
        <f t="shared" si="1"/>
        <v>0</v>
      </c>
    </row>
    <row r="24" spans="1:7" x14ac:dyDescent="0.25">
      <c r="A24" s="12" t="s">
        <v>27</v>
      </c>
      <c r="B24" s="19">
        <v>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f t="shared" si="1"/>
        <v>0</v>
      </c>
    </row>
    <row r="25" spans="1:7" x14ac:dyDescent="0.25">
      <c r="A25" s="12" t="s">
        <v>28</v>
      </c>
      <c r="B25" s="19">
        <v>0</v>
      </c>
      <c r="C25" s="19">
        <v>0</v>
      </c>
      <c r="D25" s="19">
        <f t="shared" si="3"/>
        <v>0</v>
      </c>
      <c r="E25" s="19">
        <v>0</v>
      </c>
      <c r="F25" s="19">
        <v>0</v>
      </c>
      <c r="G25" s="19">
        <f t="shared" si="1"/>
        <v>0</v>
      </c>
    </row>
    <row r="26" spans="1:7" x14ac:dyDescent="0.25">
      <c r="A26" s="12" t="s">
        <v>29</v>
      </c>
      <c r="B26" s="19">
        <v>0</v>
      </c>
      <c r="C26" s="19">
        <v>0</v>
      </c>
      <c r="D26" s="19">
        <f t="shared" si="3"/>
        <v>0</v>
      </c>
      <c r="E26" s="19">
        <v>0</v>
      </c>
      <c r="F26" s="19">
        <v>0</v>
      </c>
      <c r="G26" s="19">
        <f t="shared" si="1"/>
        <v>0</v>
      </c>
    </row>
    <row r="27" spans="1:7" x14ac:dyDescent="0.25">
      <c r="A27" s="12" t="s">
        <v>30</v>
      </c>
      <c r="B27" s="19">
        <v>0</v>
      </c>
      <c r="C27" s="19">
        <v>0</v>
      </c>
      <c r="D27" s="19">
        <f t="shared" si="3"/>
        <v>0</v>
      </c>
      <c r="E27" s="19">
        <v>0</v>
      </c>
      <c r="F27" s="19">
        <v>0</v>
      </c>
      <c r="G27" s="19">
        <f t="shared" si="1"/>
        <v>0</v>
      </c>
    </row>
    <row r="28" spans="1:7" x14ac:dyDescent="0.25">
      <c r="A28" s="8" t="s">
        <v>31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7" x14ac:dyDescent="0.25">
      <c r="A29" s="12" t="s">
        <v>32</v>
      </c>
      <c r="B29" s="19">
        <v>0</v>
      </c>
      <c r="C29" s="19">
        <v>0</v>
      </c>
      <c r="D29" s="19">
        <f t="shared" ref="D29:D33" si="5">B29+C29</f>
        <v>0</v>
      </c>
      <c r="E29" s="19">
        <v>0</v>
      </c>
      <c r="F29" s="19">
        <v>0</v>
      </c>
      <c r="G29" s="19">
        <f t="shared" si="1"/>
        <v>0</v>
      </c>
    </row>
    <row r="30" spans="1:7" x14ac:dyDescent="0.25">
      <c r="A30" s="12" t="s">
        <v>33</v>
      </c>
      <c r="B30" s="19">
        <v>0</v>
      </c>
      <c r="C30" s="19">
        <v>0</v>
      </c>
      <c r="D30" s="19">
        <f t="shared" si="5"/>
        <v>0</v>
      </c>
      <c r="E30" s="19">
        <v>0</v>
      </c>
      <c r="F30" s="19">
        <v>0</v>
      </c>
      <c r="G30" s="19">
        <f t="shared" si="1"/>
        <v>0</v>
      </c>
    </row>
    <row r="31" spans="1:7" x14ac:dyDescent="0.25">
      <c r="A31" s="12" t="s">
        <v>34</v>
      </c>
      <c r="B31" s="19">
        <v>0</v>
      </c>
      <c r="C31" s="19">
        <v>0</v>
      </c>
      <c r="D31" s="19">
        <f t="shared" si="5"/>
        <v>0</v>
      </c>
      <c r="E31" s="19">
        <v>0</v>
      </c>
      <c r="F31" s="19">
        <v>0</v>
      </c>
      <c r="G31" s="19">
        <f t="shared" si="1"/>
        <v>0</v>
      </c>
    </row>
    <row r="32" spans="1:7" x14ac:dyDescent="0.25">
      <c r="A32" s="12" t="s">
        <v>35</v>
      </c>
      <c r="B32" s="19">
        <v>0</v>
      </c>
      <c r="C32" s="19">
        <v>0</v>
      </c>
      <c r="D32" s="19">
        <f t="shared" si="5"/>
        <v>0</v>
      </c>
      <c r="E32" s="19">
        <v>0</v>
      </c>
      <c r="F32" s="19">
        <v>0</v>
      </c>
      <c r="G32" s="19">
        <f t="shared" si="1"/>
        <v>0</v>
      </c>
    </row>
    <row r="33" spans="1:8" x14ac:dyDescent="0.25">
      <c r="A33" s="12" t="s">
        <v>36</v>
      </c>
      <c r="B33" s="19">
        <v>0</v>
      </c>
      <c r="C33" s="19">
        <v>0</v>
      </c>
      <c r="D33" s="19">
        <f t="shared" si="5"/>
        <v>0</v>
      </c>
      <c r="E33" s="19">
        <v>0</v>
      </c>
      <c r="F33" s="19">
        <v>0</v>
      </c>
      <c r="G33" s="19">
        <f t="shared" si="1"/>
        <v>0</v>
      </c>
      <c r="H33" s="1"/>
    </row>
    <row r="34" spans="1:8" x14ac:dyDescent="0.25">
      <c r="A34" s="8" t="s">
        <v>37</v>
      </c>
      <c r="B34" s="26">
        <v>19494980.239999998</v>
      </c>
      <c r="C34" s="26">
        <v>691764.76</v>
      </c>
      <c r="D34" s="19">
        <f>B34+C34</f>
        <v>20186745</v>
      </c>
      <c r="E34" s="26">
        <v>17955425.5</v>
      </c>
      <c r="F34" s="26">
        <v>17955425.5</v>
      </c>
      <c r="G34" s="19">
        <f t="shared" si="1"/>
        <v>-1539554.7399999984</v>
      </c>
      <c r="H34" s="1"/>
    </row>
    <row r="35" spans="1:8" x14ac:dyDescent="0.25">
      <c r="A35" s="8" t="s">
        <v>38</v>
      </c>
      <c r="B35" s="19">
        <f>B36</f>
        <v>0</v>
      </c>
      <c r="C35" s="19">
        <f>C36</f>
        <v>0</v>
      </c>
      <c r="D35" s="19">
        <f>B35+C35</f>
        <v>0</v>
      </c>
      <c r="E35" s="19">
        <f>E36</f>
        <v>0</v>
      </c>
      <c r="F35" s="19">
        <f>F36</f>
        <v>0</v>
      </c>
      <c r="G35" s="19">
        <f t="shared" si="1"/>
        <v>0</v>
      </c>
      <c r="H35" s="1"/>
    </row>
    <row r="36" spans="1:8" x14ac:dyDescent="0.25">
      <c r="A36" s="12" t="s">
        <v>39</v>
      </c>
      <c r="B36" s="19">
        <v>0</v>
      </c>
      <c r="C36" s="19">
        <v>0</v>
      </c>
      <c r="D36" s="19">
        <f>B36+C36</f>
        <v>0</v>
      </c>
      <c r="E36" s="19">
        <v>0</v>
      </c>
      <c r="F36" s="19">
        <v>0</v>
      </c>
      <c r="G36" s="19">
        <f t="shared" si="1"/>
        <v>0</v>
      </c>
      <c r="H36" s="1"/>
    </row>
    <row r="37" spans="1:8" x14ac:dyDescent="0.25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41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 t="shared" si="1"/>
        <v>0</v>
      </c>
      <c r="H38" s="1"/>
    </row>
    <row r="39" spans="1:8" x14ac:dyDescent="0.25">
      <c r="A39" s="12" t="s">
        <v>42</v>
      </c>
      <c r="B39" s="19">
        <v>0</v>
      </c>
      <c r="C39" s="19">
        <v>0</v>
      </c>
      <c r="D39" s="19">
        <f>B39+C39</f>
        <v>0</v>
      </c>
      <c r="E39" s="19">
        <v>0</v>
      </c>
      <c r="F39" s="19">
        <v>0</v>
      </c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43</v>
      </c>
      <c r="B41" s="20">
        <f>B9+B10+B11+B12+B13+B14+B15+B16+B28++B34+B35+B37</f>
        <v>26904777.239999998</v>
      </c>
      <c r="C41" s="20">
        <f t="shared" ref="C41:G41" si="7">C9+C10+C11+C12+C13+C14+C15+C16+C28++C34+C35+C37</f>
        <v>1618816.75</v>
      </c>
      <c r="D41" s="20">
        <f t="shared" si="7"/>
        <v>28523593.990000002</v>
      </c>
      <c r="E41" s="20">
        <f t="shared" si="7"/>
        <v>24034994.73</v>
      </c>
      <c r="F41" s="20">
        <f t="shared" si="7"/>
        <v>24034994.73</v>
      </c>
      <c r="G41" s="20">
        <f t="shared" si="7"/>
        <v>-2869782.5099999979</v>
      </c>
      <c r="H41" s="1"/>
    </row>
    <row r="42" spans="1:8" x14ac:dyDescent="0.25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46</v>
      </c>
      <c r="B45" s="19">
        <f>SUM(B46:B53)</f>
        <v>0</v>
      </c>
      <c r="C45" s="19">
        <f t="shared" ref="C45:F45" si="8">SUM(C46:C53)</f>
        <v>6950614.46</v>
      </c>
      <c r="D45" s="19">
        <f t="shared" si="8"/>
        <v>6950614.46</v>
      </c>
      <c r="E45" s="19">
        <f t="shared" si="8"/>
        <v>4335895.8</v>
      </c>
      <c r="F45" s="19">
        <f t="shared" si="8"/>
        <v>2877562.45</v>
      </c>
      <c r="G45" s="19">
        <f>F45-B45</f>
        <v>2877562.45</v>
      </c>
      <c r="H45" s="1"/>
    </row>
    <row r="46" spans="1:8" x14ac:dyDescent="0.25">
      <c r="A46" s="13" t="s">
        <v>47</v>
      </c>
      <c r="B46" s="26">
        <v>0</v>
      </c>
      <c r="C46" s="26">
        <v>0</v>
      </c>
      <c r="D46" s="19">
        <f>B46+C46</f>
        <v>0</v>
      </c>
      <c r="E46" s="26">
        <v>0</v>
      </c>
      <c r="F46" s="26">
        <v>0</v>
      </c>
      <c r="G46" s="19">
        <f>F46-B46</f>
        <v>0</v>
      </c>
      <c r="H46" s="1"/>
    </row>
    <row r="47" spans="1:8" x14ac:dyDescent="0.25">
      <c r="A47" s="13" t="s">
        <v>48</v>
      </c>
      <c r="B47" s="26">
        <v>0</v>
      </c>
      <c r="C47" s="26">
        <v>0</v>
      </c>
      <c r="D47" s="19">
        <f t="shared" ref="D47:D53" si="9">B47+C47</f>
        <v>0</v>
      </c>
      <c r="E47" s="26">
        <v>0</v>
      </c>
      <c r="F47" s="26">
        <v>0</v>
      </c>
      <c r="G47" s="19">
        <f t="shared" ref="G47:G48" si="10">F47-B47</f>
        <v>0</v>
      </c>
      <c r="H47" s="1"/>
    </row>
    <row r="48" spans="1:8" x14ac:dyDescent="0.25">
      <c r="A48" s="13" t="s">
        <v>49</v>
      </c>
      <c r="B48" s="26">
        <v>0</v>
      </c>
      <c r="C48" s="26">
        <v>0</v>
      </c>
      <c r="D48" s="19">
        <f t="shared" si="9"/>
        <v>0</v>
      </c>
      <c r="E48" s="26">
        <v>0</v>
      </c>
      <c r="F48" s="26">
        <v>0</v>
      </c>
      <c r="G48" s="19">
        <f t="shared" si="10"/>
        <v>0</v>
      </c>
      <c r="H48" s="1"/>
    </row>
    <row r="49" spans="1:7" ht="30" x14ac:dyDescent="0.25">
      <c r="A49" s="13" t="s">
        <v>50</v>
      </c>
      <c r="B49" s="26">
        <v>0</v>
      </c>
      <c r="C49" s="26">
        <v>0</v>
      </c>
      <c r="D49" s="19">
        <f t="shared" si="9"/>
        <v>0</v>
      </c>
      <c r="E49" s="26">
        <v>0</v>
      </c>
      <c r="F49" s="26">
        <v>0</v>
      </c>
      <c r="G49" s="19">
        <f>F49-B49</f>
        <v>0</v>
      </c>
    </row>
    <row r="50" spans="1:7" x14ac:dyDescent="0.25">
      <c r="A50" s="13" t="s">
        <v>51</v>
      </c>
      <c r="B50" s="26">
        <v>0</v>
      </c>
      <c r="C50" s="26">
        <v>6950614.46</v>
      </c>
      <c r="D50" s="19">
        <f t="shared" si="9"/>
        <v>6950614.46</v>
      </c>
      <c r="E50" s="26">
        <v>4335895.8</v>
      </c>
      <c r="F50" s="26">
        <v>2877562.45</v>
      </c>
      <c r="G50" s="19">
        <f t="shared" ref="G50:G63" si="11">F50-B50</f>
        <v>2877562.45</v>
      </c>
    </row>
    <row r="51" spans="1:7" x14ac:dyDescent="0.25">
      <c r="A51" s="13" t="s">
        <v>52</v>
      </c>
      <c r="B51" s="26">
        <v>0</v>
      </c>
      <c r="C51" s="26">
        <v>0</v>
      </c>
      <c r="D51" s="19">
        <f t="shared" si="9"/>
        <v>0</v>
      </c>
      <c r="E51" s="26">
        <v>0</v>
      </c>
      <c r="F51" s="26">
        <v>0</v>
      </c>
      <c r="G51" s="19">
        <f t="shared" si="11"/>
        <v>0</v>
      </c>
    </row>
    <row r="52" spans="1:7" ht="30" x14ac:dyDescent="0.25">
      <c r="A52" s="6" t="s">
        <v>53</v>
      </c>
      <c r="B52" s="26">
        <v>0</v>
      </c>
      <c r="C52" s="26">
        <v>0</v>
      </c>
      <c r="D52" s="19">
        <f t="shared" si="9"/>
        <v>0</v>
      </c>
      <c r="E52" s="26">
        <v>0</v>
      </c>
      <c r="F52" s="26">
        <v>0</v>
      </c>
      <c r="G52" s="19">
        <f t="shared" si="11"/>
        <v>0</v>
      </c>
    </row>
    <row r="53" spans="1:7" x14ac:dyDescent="0.25">
      <c r="A53" s="12" t="s">
        <v>54</v>
      </c>
      <c r="B53" s="26">
        <v>0</v>
      </c>
      <c r="C53" s="26">
        <v>0</v>
      </c>
      <c r="D53" s="19">
        <f t="shared" si="9"/>
        <v>0</v>
      </c>
      <c r="E53" s="26">
        <v>0</v>
      </c>
      <c r="F53" s="26">
        <v>0</v>
      </c>
      <c r="G53" s="19">
        <f t="shared" si="11"/>
        <v>0</v>
      </c>
    </row>
    <row r="54" spans="1:7" x14ac:dyDescent="0.25">
      <c r="A54" s="8" t="s">
        <v>55</v>
      </c>
      <c r="B54" s="19">
        <f>SUM(B55:B58)</f>
        <v>19526699</v>
      </c>
      <c r="C54" s="19">
        <f t="shared" ref="C54:F54" si="12">SUM(C55:C58)</f>
        <v>713019.43</v>
      </c>
      <c r="D54" s="19">
        <f t="shared" si="12"/>
        <v>20239718.43</v>
      </c>
      <c r="E54" s="19">
        <f t="shared" si="12"/>
        <v>16947805.309999999</v>
      </c>
      <c r="F54" s="19">
        <f t="shared" si="12"/>
        <v>16947805.309999999</v>
      </c>
      <c r="G54" s="19">
        <f t="shared" si="11"/>
        <v>-2578893.6900000013</v>
      </c>
    </row>
    <row r="55" spans="1:7" x14ac:dyDescent="0.25">
      <c r="A55" s="6" t="s">
        <v>56</v>
      </c>
      <c r="B55" s="19">
        <v>0</v>
      </c>
      <c r="C55" s="19">
        <v>0</v>
      </c>
      <c r="D55" s="19">
        <f t="shared" ref="D55:D58" si="13">B55+C55</f>
        <v>0</v>
      </c>
      <c r="E55" s="19">
        <v>0</v>
      </c>
      <c r="F55" s="19">
        <v>0</v>
      </c>
      <c r="G55" s="19">
        <f t="shared" si="11"/>
        <v>0</v>
      </c>
    </row>
    <row r="56" spans="1:7" x14ac:dyDescent="0.25">
      <c r="A56" s="13" t="s">
        <v>57</v>
      </c>
      <c r="B56" s="19">
        <v>0</v>
      </c>
      <c r="C56" s="19">
        <v>0</v>
      </c>
      <c r="D56" s="19">
        <f t="shared" si="13"/>
        <v>0</v>
      </c>
      <c r="E56" s="19">
        <v>0</v>
      </c>
      <c r="F56" s="19">
        <v>0</v>
      </c>
      <c r="G56" s="19">
        <f t="shared" si="11"/>
        <v>0</v>
      </c>
    </row>
    <row r="57" spans="1:7" x14ac:dyDescent="0.25">
      <c r="A57" s="13" t="s">
        <v>58</v>
      </c>
      <c r="B57" s="19">
        <v>0</v>
      </c>
      <c r="C57" s="19">
        <v>0</v>
      </c>
      <c r="D57" s="19">
        <f t="shared" si="13"/>
        <v>0</v>
      </c>
      <c r="E57" s="19">
        <v>0</v>
      </c>
      <c r="F57" s="19">
        <v>0</v>
      </c>
      <c r="G57" s="19">
        <f t="shared" si="11"/>
        <v>0</v>
      </c>
    </row>
    <row r="58" spans="1:7" x14ac:dyDescent="0.25">
      <c r="A58" s="6" t="s">
        <v>59</v>
      </c>
      <c r="B58" s="26">
        <v>19526699</v>
      </c>
      <c r="C58" s="26">
        <v>713019.43</v>
      </c>
      <c r="D58" s="19">
        <f t="shared" si="13"/>
        <v>20239718.43</v>
      </c>
      <c r="E58" s="26">
        <v>16947805.309999999</v>
      </c>
      <c r="F58" s="26">
        <v>16947805.309999999</v>
      </c>
      <c r="G58" s="19">
        <f t="shared" si="11"/>
        <v>-2578893.6900000013</v>
      </c>
    </row>
    <row r="59" spans="1:7" x14ac:dyDescent="0.25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61</v>
      </c>
      <c r="B60" s="19">
        <v>0</v>
      </c>
      <c r="C60" s="19">
        <v>0</v>
      </c>
      <c r="D60" s="19">
        <f t="shared" ref="D60:D63" si="15">B60+C60</f>
        <v>0</v>
      </c>
      <c r="E60" s="19">
        <v>0</v>
      </c>
      <c r="F60" s="19">
        <v>0</v>
      </c>
      <c r="G60" s="19">
        <f t="shared" si="11"/>
        <v>0</v>
      </c>
    </row>
    <row r="61" spans="1:7" x14ac:dyDescent="0.25">
      <c r="A61" s="13" t="s">
        <v>62</v>
      </c>
      <c r="B61" s="19">
        <v>0</v>
      </c>
      <c r="C61" s="19">
        <v>0</v>
      </c>
      <c r="D61" s="19">
        <f t="shared" si="15"/>
        <v>0</v>
      </c>
      <c r="E61" s="19">
        <v>0</v>
      </c>
      <c r="F61" s="19">
        <v>0</v>
      </c>
      <c r="G61" s="19">
        <f t="shared" si="11"/>
        <v>0</v>
      </c>
    </row>
    <row r="62" spans="1:7" x14ac:dyDescent="0.25">
      <c r="A62" s="8" t="s">
        <v>63</v>
      </c>
      <c r="B62" s="19">
        <v>0</v>
      </c>
      <c r="C62" s="19">
        <v>0</v>
      </c>
      <c r="D62" s="19">
        <f t="shared" si="15"/>
        <v>0</v>
      </c>
      <c r="E62" s="19">
        <v>0</v>
      </c>
      <c r="F62" s="19">
        <v>0</v>
      </c>
      <c r="G62" s="19">
        <f t="shared" si="11"/>
        <v>0</v>
      </c>
    </row>
    <row r="63" spans="1:7" x14ac:dyDescent="0.25">
      <c r="A63" s="8" t="s">
        <v>64</v>
      </c>
      <c r="B63" s="19">
        <v>0</v>
      </c>
      <c r="C63" s="19">
        <v>0</v>
      </c>
      <c r="D63" s="19">
        <f t="shared" si="15"/>
        <v>0</v>
      </c>
      <c r="E63" s="19">
        <v>0</v>
      </c>
      <c r="F63" s="19">
        <v>0</v>
      </c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65</v>
      </c>
      <c r="B65" s="20">
        <f>B45+B54+B59+B62+B63</f>
        <v>19526699</v>
      </c>
      <c r="C65" s="20">
        <f t="shared" ref="C65:F65" si="16">C45+C54+C59+C62+C63</f>
        <v>7663633.8899999997</v>
      </c>
      <c r="D65" s="20">
        <f t="shared" si="16"/>
        <v>27190332.890000001</v>
      </c>
      <c r="E65" s="20">
        <f t="shared" si="16"/>
        <v>21283701.109999999</v>
      </c>
      <c r="F65" s="20">
        <f t="shared" si="16"/>
        <v>19825367.759999998</v>
      </c>
      <c r="G65" s="20">
        <f>F65-B65</f>
        <v>298668.75999999791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67</v>
      </c>
      <c r="B68" s="19"/>
      <c r="C68" s="19"/>
      <c r="D68" s="19">
        <f>B68+C68</f>
        <v>0</v>
      </c>
      <c r="E68" s="19"/>
      <c r="F68" s="19"/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68</v>
      </c>
      <c r="B70" s="20">
        <f>B41+B65+B67</f>
        <v>46431476.239999995</v>
      </c>
      <c r="C70" s="20">
        <f t="shared" ref="C70:G70" si="19">C41+C65+C67</f>
        <v>9282450.6400000006</v>
      </c>
      <c r="D70" s="20">
        <f t="shared" si="19"/>
        <v>55713926.880000003</v>
      </c>
      <c r="E70" s="20">
        <f t="shared" si="19"/>
        <v>45318695.840000004</v>
      </c>
      <c r="F70" s="20">
        <f t="shared" si="19"/>
        <v>43860362.489999995</v>
      </c>
      <c r="G70" s="20">
        <f t="shared" si="19"/>
        <v>-2571113.75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70</v>
      </c>
      <c r="B73" s="19">
        <v>0</v>
      </c>
      <c r="C73" s="19">
        <v>0</v>
      </c>
      <c r="D73" s="19">
        <f t="shared" ref="D73:D74" si="20">B73+C73</f>
        <v>0</v>
      </c>
      <c r="E73" s="19">
        <v>0</v>
      </c>
      <c r="F73" s="19">
        <v>0</v>
      </c>
      <c r="G73" s="19">
        <f t="shared" ref="G73:G74" si="21">F73-B73</f>
        <v>0</v>
      </c>
    </row>
    <row r="74" spans="1:7" ht="30" x14ac:dyDescent="0.25">
      <c r="A74" s="16" t="s">
        <v>71</v>
      </c>
      <c r="B74" s="19">
        <v>0</v>
      </c>
      <c r="C74" s="19">
        <v>0</v>
      </c>
      <c r="D74" s="19">
        <f t="shared" si="20"/>
        <v>0</v>
      </c>
      <c r="E74" s="19">
        <v>0</v>
      </c>
      <c r="F74" s="19">
        <v>0</v>
      </c>
      <c r="G74" s="19">
        <f t="shared" si="21"/>
        <v>0</v>
      </c>
    </row>
    <row r="75" spans="1:7" x14ac:dyDescent="0.25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25">
      <c r="B79" s="24"/>
      <c r="C79" s="24"/>
      <c r="D79" s="24"/>
      <c r="E79" s="24"/>
      <c r="F79" s="24"/>
      <c r="G79" s="25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UTSMA-012</cp:lastModifiedBy>
  <cp:lastPrinted>2021-10-22T16:27:51Z</cp:lastPrinted>
  <dcterms:created xsi:type="dcterms:W3CDTF">2018-11-21T17:49:47Z</dcterms:created>
  <dcterms:modified xsi:type="dcterms:W3CDTF">2021-10-22T16:27:55Z</dcterms:modified>
</cp:coreProperties>
</file>